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H:\CSG Planning\Housing Projects\TRP\1. TRP Forms, Docs &amp; Letters\16. Temporary Rent Top-up\"/>
    </mc:Choice>
  </mc:AlternateContent>
  <xr:revisionPtr revIDLastSave="0" documentId="13_ncr:1_{1CD9A90C-5E2D-4EAA-BA22-3C348AB18FEB}" xr6:coauthVersionLast="47" xr6:coauthVersionMax="47" xr10:uidLastSave="{00000000-0000-0000-0000-000000000000}"/>
  <bookViews>
    <workbookView xWindow="-108" yWindow="-108" windowWidth="23256" windowHeight="12576" xr2:uid="{00000000-000D-0000-FFFF-FFFF00000000}"/>
  </bookViews>
  <sheets>
    <sheet name="Lump Sum Calculation Form" sheetId="3" r:id="rId1"/>
  </sheets>
  <definedNames>
    <definedName name="_xlnm.Print_Area" localSheetId="0">'Lump Sum Calculation Form'!$A$1:$K$79</definedName>
  </definedNames>
  <calcPr calcId="191029"/>
  <customWorkbookViews>
    <customWorkbookView name="A" guid="{F212F320-87A6-42D4-B722-C75FAC846CAC}" maximized="1" xWindow="-9" yWindow="-9" windowWidth="1938" windowHeight="1048"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9" i="3" l="1"/>
  <c r="A63" i="3" s="1"/>
  <c r="A68" i="3" s="1"/>
  <c r="A73" i="3" s="1"/>
  <c r="I63" i="3" l="1"/>
  <c r="A78" i="3" s="1"/>
  <c r="I16" i="3"/>
  <c r="A29" i="3" s="1"/>
  <c r="A34" i="3" s="1"/>
  <c r="A38" i="3" s="1"/>
  <c r="I73" i="3" l="1"/>
  <c r="G78" i="3" s="1"/>
  <c r="I68" i="3"/>
  <c r="D78" i="3" s="1"/>
  <c r="I29" i="3"/>
  <c r="A21" i="3" s="1"/>
  <c r="J78" i="3" l="1"/>
  <c r="I38" i="3"/>
  <c r="G21" i="3" s="1"/>
  <c r="I34" i="3"/>
  <c r="D21" i="3" s="1"/>
  <c r="J21" i="3" l="1"/>
</calcChain>
</file>

<file path=xl/sharedStrings.xml><?xml version="1.0" encoding="utf-8"?>
<sst xmlns="http://schemas.openxmlformats.org/spreadsheetml/2006/main" count="102" uniqueCount="52">
  <si>
    <t>−</t>
  </si>
  <si>
    <t>⁼</t>
  </si>
  <si>
    <t>Unit Type</t>
  </si>
  <si>
    <t>3-bedroom or larger</t>
  </si>
  <si>
    <t>Studio</t>
  </si>
  <si>
    <t>1-bedroom</t>
  </si>
  <si>
    <t>2-bedroom</t>
  </si>
  <si>
    <t>×</t>
  </si>
  <si>
    <t>+</t>
  </si>
  <si>
    <t>Tenants' rent at time of rezoning application or development permit application in case of a development permit only application</t>
  </si>
  <si>
    <t>Lump Sum Calculation Form</t>
  </si>
  <si>
    <t>Monthly Rent Top-Up Amount</t>
  </si>
  <si>
    <t>Monthly rent top-up amount</t>
  </si>
  <si>
    <t>12 months</t>
  </si>
  <si>
    <t>Lump Sum Amount Year 1</t>
  </si>
  <si>
    <t>Lump Sum Amount Year 2</t>
  </si>
  <si>
    <t>Lump Sum Amount Year 3</t>
  </si>
  <si>
    <t>Monthly rent top-up amount + assumed 2.5% annual rent increase</t>
  </si>
  <si>
    <t>Total Lump Sum Amount</t>
  </si>
  <si>
    <t>Lump sum amount year 1</t>
  </si>
  <si>
    <t>Lump sum amount year 2</t>
  </si>
  <si>
    <t>Page 1</t>
  </si>
  <si>
    <t>Page 2</t>
  </si>
  <si>
    <t>This page provides a breakdown of the calculations that make up the total lump sum amount in Line G. These cells self-populate based on information entered in the yellow cells on page 1.</t>
  </si>
  <si>
    <t>9 months</t>
  </si>
  <si>
    <t>CMHC average market rent for newer units applicable to Tenants' unit type*</t>
  </si>
  <si>
    <t xml:space="preserve">Lump sum amount year 1
</t>
  </si>
  <si>
    <t>https://guidelines.vancouver.ca/bulletins/bulletin-rental-tenant-relocation-protection-policy.pdf</t>
  </si>
  <si>
    <t xml:space="preserve">Use the below table to fill in Line A, selecting the relevant rent for the unit type applicable to the tenant. </t>
  </si>
  <si>
    <t>CMHC Average Market Rents for Newer Units*</t>
  </si>
  <si>
    <t>*Average city-wide rents for the City of Vancouver for units built since 2015, as published by CMHC in the 2024 Rental Market Survey Data Tables.</t>
  </si>
  <si>
    <t>A</t>
  </si>
  <si>
    <t>B</t>
  </si>
  <si>
    <t>C</t>
  </si>
  <si>
    <t>D</t>
  </si>
  <si>
    <t>E</t>
  </si>
  <si>
    <t>F</t>
  </si>
  <si>
    <t>G</t>
  </si>
  <si>
    <t>Lump sum amount year 3
(9 months)</t>
  </si>
  <si>
    <t>Lump sum amount year 3 
(9 months)</t>
  </si>
  <si>
    <t>Fill in the yellow cells only.</t>
  </si>
  <si>
    <t>Page 3</t>
  </si>
  <si>
    <t>Example Lump Sum Rent Top-up Calculation</t>
  </si>
  <si>
    <t>Total Lump Sum Amount Breakdown</t>
  </si>
  <si>
    <t>Lump sum amount Year 1</t>
  </si>
  <si>
    <t>Lump sum amount Year 2</t>
  </si>
  <si>
    <t>Lump sum amount Year 3
(9 months)</t>
  </si>
  <si>
    <t xml:space="preserve">Lump sum amount Year 1
</t>
  </si>
  <si>
    <t>Lump sum amount Year 3 
(9 months)</t>
  </si>
  <si>
    <r>
      <t xml:space="preserve">CMHC average market rent for newer units, </t>
    </r>
    <r>
      <rPr>
        <i/>
        <sz val="10"/>
        <color theme="1"/>
        <rFont val="Arial"/>
        <family val="2"/>
      </rPr>
      <t>assuming Tenant lives in a studio</t>
    </r>
  </si>
  <si>
    <t>Total lump sum amount paid by the applicant to the tenant</t>
  </si>
  <si>
    <r>
      <rPr>
        <b/>
        <sz val="11"/>
        <rFont val="Arial"/>
        <family val="2"/>
      </rPr>
      <t xml:space="preserve">The lump sum top-up compensation option is available to eligible tenants for applications in the Broadway Plan area, Transit-Oriented Areas, and in the RM-3, RM-3A and RM-4 zones of the Grandview-Woodland Plan area. </t>
    </r>
    <r>
      <rPr>
        <sz val="11"/>
        <rFont val="Arial"/>
        <family val="2"/>
      </rPr>
      <t xml:space="preserve">
</t>
    </r>
    <r>
      <rPr>
        <b/>
        <sz val="11"/>
        <rFont val="Arial"/>
        <family val="2"/>
      </rPr>
      <t>This form is intended to provide tenants and applicants an estimate of what the lump sum amount could be.</t>
    </r>
    <r>
      <rPr>
        <sz val="11"/>
        <rFont val="Arial"/>
        <family val="2"/>
      </rPr>
      <t xml:space="preserve"> The lump sum amount is equivalent to the estimated value of a rent top-up for 33 months, with an assumed 2.5% annual rent increase included in the amount. The estimated value of the 33-month rent top-up is based on the difference between the tenant’s existing rent and the average market rent by unit type for newer rental units in the City of Vancouver, as published annually by the Canada Mortgage and Housing Corporation (CMHC) (see Table below for the current applicable rents).
The final amount will be calculated at time of Building Permit issuance and verified by City Staff based on rent benchmarks applicable at that time. </t>
    </r>
    <r>
      <rPr>
        <b/>
        <sz val="11"/>
        <rFont val="Arial"/>
        <family val="2"/>
      </rPr>
      <t>Please refer to the TRPP Process and Requirement Bulletin for full details: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</si>
</sst>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_);[Red]\(&quot;$&quot;#,##0\)"/>
    <numFmt numFmtId="165" formatCode="&quot;$&quot;#,##0.00"/>
  </numFmts>
  <fonts count="15" x14ac:knownFonts="1">
    <font>
      <sz val="11"/>
      <color theme="1"/>
      <name val="Calibri"/>
      <family val="2"/>
      <scheme val="minor"/>
    </font>
    <font>
      <b/>
      <sz val="14"/>
      <color theme="1"/>
      <name val="Arial"/>
      <family val="2"/>
    </font>
    <font>
      <sz val="11"/>
      <color theme="1"/>
      <name val="Arial"/>
      <family val="2"/>
    </font>
    <font>
      <b/>
      <sz val="11"/>
      <color theme="1"/>
      <name val="Arial"/>
      <family val="2"/>
    </font>
    <font>
      <b/>
      <sz val="12"/>
      <color theme="1"/>
      <name val="Arial"/>
      <family val="2"/>
    </font>
    <font>
      <sz val="10"/>
      <color theme="1"/>
      <name val="Arial"/>
      <family val="2"/>
    </font>
    <font>
      <b/>
      <sz val="12"/>
      <color theme="1"/>
      <name val="Calibri"/>
      <family val="2"/>
    </font>
    <font>
      <sz val="11"/>
      <color theme="1"/>
      <name val="Calibri"/>
      <family val="2"/>
    </font>
    <font>
      <sz val="9"/>
      <color theme="1"/>
      <name val="Arial"/>
      <family val="2"/>
    </font>
    <font>
      <b/>
      <u/>
      <sz val="11"/>
      <color theme="1"/>
      <name val="Arial"/>
      <family val="2"/>
    </font>
    <font>
      <u/>
      <sz val="11"/>
      <color theme="10"/>
      <name val="Calibri"/>
      <family val="2"/>
      <scheme val="minor"/>
    </font>
    <font>
      <u/>
      <sz val="11"/>
      <color theme="10"/>
      <name val="Arial"/>
      <family val="2"/>
    </font>
    <font>
      <sz val="11"/>
      <name val="Arial"/>
      <family val="2"/>
    </font>
    <font>
      <b/>
      <sz val="11"/>
      <name val="Arial"/>
      <family val="2"/>
    </font>
    <font>
      <i/>
      <sz val="10"/>
      <color theme="1"/>
      <name val="Arial"/>
      <family val="2"/>
    </font>
  </fonts>
  <fills count="5">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rgb="FFFFF2CC"/>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top/>
      <bottom style="thin">
        <color theme="0" tint="-0.49998474074526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s>
  <cellStyleXfs count="2">
    <xf numFmtId="0" fontId="0" fillId="0" borderId="0"/>
    <xf numFmtId="0" fontId="10" fillId="0" borderId="0" applyNumberFormat="0" applyFill="0" applyBorder="0" applyAlignment="0" applyProtection="0"/>
  </cellStyleXfs>
  <cellXfs count="44">
    <xf numFmtId="0" fontId="0" fillId="0" borderId="0" xfId="0"/>
    <xf numFmtId="0" fontId="2" fillId="2" borderId="0" xfId="0" applyFont="1" applyFill="1"/>
    <xf numFmtId="0" fontId="2" fillId="2" borderId="0" xfId="0" applyFont="1" applyFill="1" applyBorder="1"/>
    <xf numFmtId="0" fontId="6" fillId="2" borderId="0" xfId="0" applyFont="1" applyFill="1" applyBorder="1" applyAlignment="1">
      <alignment horizontal="center" vertical="center"/>
    </xf>
    <xf numFmtId="0" fontId="4" fillId="2" borderId="0" xfId="0" applyFont="1" applyFill="1" applyBorder="1"/>
    <xf numFmtId="0" fontId="7" fillId="2" borderId="0" xfId="0" applyFont="1" applyFill="1" applyBorder="1" applyAlignment="1">
      <alignment horizontal="center" vertical="center"/>
    </xf>
    <xf numFmtId="0" fontId="5" fillId="2" borderId="0" xfId="0" applyFont="1" applyFill="1" applyBorder="1" applyAlignment="1">
      <alignment vertical="top" wrapText="1"/>
    </xf>
    <xf numFmtId="0" fontId="5" fillId="2" borderId="0" xfId="0" applyFont="1" applyFill="1" applyBorder="1" applyAlignment="1">
      <alignment vertical="top"/>
    </xf>
    <xf numFmtId="0" fontId="5" fillId="2" borderId="0" xfId="0" applyFont="1" applyFill="1" applyBorder="1" applyAlignment="1">
      <alignment horizontal="center" vertical="top" wrapText="1"/>
    </xf>
    <xf numFmtId="0" fontId="5" fillId="2" borderId="0" xfId="0" applyFont="1" applyFill="1" applyBorder="1" applyAlignment="1">
      <alignment horizontal="center" vertical="top" wrapText="1"/>
    </xf>
    <xf numFmtId="0" fontId="3" fillId="2" borderId="0" xfId="0" applyFont="1" applyFill="1" applyBorder="1"/>
    <xf numFmtId="0" fontId="3" fillId="2" borderId="0" xfId="0" applyFont="1" applyFill="1"/>
    <xf numFmtId="0" fontId="2" fillId="2" borderId="0" xfId="0" applyFont="1" applyFill="1" applyAlignment="1">
      <alignment vertical="center"/>
    </xf>
    <xf numFmtId="0" fontId="9" fillId="2" borderId="0" xfId="0" applyFont="1" applyFill="1" applyBorder="1" applyAlignment="1">
      <alignment wrapText="1"/>
    </xf>
    <xf numFmtId="0" fontId="5" fillId="2" borderId="0" xfId="0" applyFont="1" applyFill="1" applyBorder="1" applyAlignment="1">
      <alignment horizontal="center" vertical="top"/>
    </xf>
    <xf numFmtId="0" fontId="2" fillId="2" borderId="0" xfId="0" applyFont="1" applyFill="1" applyBorder="1" applyAlignment="1">
      <alignment horizontal="right"/>
    </xf>
    <xf numFmtId="0" fontId="2" fillId="2" borderId="0" xfId="0" applyFont="1" applyFill="1" applyAlignment="1">
      <alignment horizontal="right"/>
    </xf>
    <xf numFmtId="0" fontId="1" fillId="2" borderId="0" xfId="0" applyFont="1" applyFill="1" applyBorder="1" applyAlignment="1">
      <alignment horizontal="left" vertical="top" wrapText="1"/>
    </xf>
    <xf numFmtId="165" fontId="2" fillId="0" borderId="2" xfId="0" applyNumberFormat="1" applyFont="1" applyFill="1" applyBorder="1" applyAlignment="1">
      <alignment horizontal="center"/>
    </xf>
    <xf numFmtId="0" fontId="2" fillId="0" borderId="2" xfId="0" applyFont="1" applyFill="1" applyBorder="1" applyAlignment="1">
      <alignment horizontal="center"/>
    </xf>
    <xf numFmtId="165" fontId="3" fillId="2" borderId="8" xfId="0" applyNumberFormat="1" applyFont="1" applyFill="1" applyBorder="1" applyAlignment="1">
      <alignment horizontal="center"/>
    </xf>
    <xf numFmtId="165" fontId="3" fillId="2" borderId="9" xfId="0" applyNumberFormat="1" applyFont="1" applyFill="1" applyBorder="1" applyAlignment="1">
      <alignment horizontal="center"/>
    </xf>
    <xf numFmtId="0" fontId="5" fillId="2" borderId="0" xfId="0" applyFont="1" applyFill="1" applyBorder="1" applyAlignment="1">
      <alignment horizontal="center" vertical="top" wrapText="1"/>
    </xf>
    <xf numFmtId="0" fontId="5" fillId="2" borderId="10" xfId="0" applyFont="1" applyFill="1" applyBorder="1" applyAlignment="1">
      <alignment horizontal="center" vertical="top" wrapText="1"/>
    </xf>
    <xf numFmtId="0" fontId="5" fillId="2" borderId="11" xfId="0" applyFont="1" applyFill="1" applyBorder="1" applyAlignment="1">
      <alignment horizontal="center" vertical="top" wrapText="1"/>
    </xf>
    <xf numFmtId="0" fontId="5" fillId="2" borderId="3" xfId="0" applyFont="1" applyFill="1" applyBorder="1" applyAlignment="1">
      <alignment horizontal="center" vertical="top" wrapText="1"/>
    </xf>
    <xf numFmtId="0" fontId="5" fillId="2" borderId="3" xfId="0" applyFont="1" applyFill="1" applyBorder="1" applyAlignment="1">
      <alignment horizontal="center" vertical="top"/>
    </xf>
    <xf numFmtId="165" fontId="2" fillId="3" borderId="4" xfId="0" applyNumberFormat="1" applyFont="1" applyFill="1" applyBorder="1" applyAlignment="1">
      <alignment horizontal="center"/>
    </xf>
    <xf numFmtId="165" fontId="2" fillId="4" borderId="4" xfId="0" applyNumberFormat="1" applyFont="1" applyFill="1" applyBorder="1" applyAlignment="1">
      <alignment horizontal="center"/>
    </xf>
    <xf numFmtId="165" fontId="2" fillId="2" borderId="2" xfId="0" applyNumberFormat="1" applyFont="1" applyFill="1" applyBorder="1" applyAlignment="1">
      <alignment horizontal="center"/>
    </xf>
    <xf numFmtId="0" fontId="1" fillId="2" borderId="0" xfId="0" applyFont="1" applyFill="1" applyBorder="1" applyAlignment="1">
      <alignment horizontal="left" vertical="top" wrapText="1"/>
    </xf>
    <xf numFmtId="3" fontId="2" fillId="0" borderId="2" xfId="0" applyNumberFormat="1" applyFont="1" applyFill="1" applyBorder="1" applyAlignment="1">
      <alignment horizontal="center"/>
    </xf>
    <xf numFmtId="0" fontId="2" fillId="2" borderId="0" xfId="0" applyFont="1" applyFill="1" applyBorder="1" applyAlignment="1">
      <alignment horizontal="left" wrapText="1"/>
    </xf>
    <xf numFmtId="0" fontId="2" fillId="2" borderId="1" xfId="0" applyFont="1" applyFill="1" applyBorder="1" applyAlignment="1">
      <alignment horizontal="left"/>
    </xf>
    <xf numFmtId="164" fontId="2" fillId="2" borderId="1" xfId="0" applyNumberFormat="1" applyFont="1" applyFill="1" applyBorder="1" applyAlignment="1">
      <alignment horizontal="center"/>
    </xf>
    <xf numFmtId="0" fontId="1" fillId="2" borderId="0" xfId="0" applyFont="1" applyFill="1" applyBorder="1" applyAlignment="1">
      <alignment horizontal="left" vertical="center"/>
    </xf>
    <xf numFmtId="0" fontId="12" fillId="2" borderId="0" xfId="0" applyFont="1" applyFill="1" applyBorder="1" applyAlignment="1">
      <alignment horizontal="left" wrapText="1"/>
    </xf>
    <xf numFmtId="0" fontId="11" fillId="2" borderId="0" xfId="1" applyFont="1" applyFill="1" applyBorder="1" applyAlignment="1">
      <alignment horizontal="left" vertical="top" wrapText="1"/>
    </xf>
    <xf numFmtId="0" fontId="9" fillId="4" borderId="0" xfId="0" applyFont="1" applyFill="1" applyBorder="1" applyAlignment="1">
      <alignment horizontal="left" vertical="center" wrapText="1"/>
    </xf>
    <xf numFmtId="0" fontId="3" fillId="2" borderId="5" xfId="0" applyFont="1" applyFill="1" applyBorder="1" applyAlignment="1">
      <alignment horizontal="center"/>
    </xf>
    <xf numFmtId="0" fontId="3" fillId="2" borderId="6" xfId="0" applyFont="1" applyFill="1" applyBorder="1" applyAlignment="1">
      <alignment horizontal="center"/>
    </xf>
    <xf numFmtId="0" fontId="3" fillId="2" borderId="7" xfId="0" applyFont="1" applyFill="1" applyBorder="1" applyAlignment="1">
      <alignment horizontal="center"/>
    </xf>
    <xf numFmtId="0" fontId="8" fillId="2" borderId="0" xfId="0" applyFont="1" applyFill="1" applyBorder="1" applyAlignment="1">
      <alignment horizontal="left" wrapText="1"/>
    </xf>
    <xf numFmtId="0" fontId="3" fillId="2" borderId="1" xfId="0" applyFont="1" applyFill="1" applyBorder="1" applyAlignment="1">
      <alignment horizontal="center"/>
    </xf>
  </cellXfs>
  <cellStyles count="2">
    <cellStyle name="Hyperlink" xfId="1" builtinId="8"/>
    <cellStyle name="Normal" xfId="0" builtinId="0"/>
  </cellStyles>
  <dxfs count="0"/>
  <tableStyles count="0" defaultTableStyle="TableStyleMedium2" defaultPivotStyle="PivotStyleLight16"/>
  <colors>
    <mruColors>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uidelines.vancouver.ca/bulletins/bulletin-rental-tenant-relocation-protection-policy.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D90B75-4DD5-4849-9A2C-0CD573CC77A3}">
  <dimension ref="A1:K79"/>
  <sheetViews>
    <sheetView tabSelected="1" zoomScaleNormal="100" zoomScaleSheetLayoutView="120" workbookViewId="0">
      <selection activeCell="A3" sqref="A3:K3"/>
    </sheetView>
  </sheetViews>
  <sheetFormatPr defaultColWidth="9.109375" defaultRowHeight="13.8" x14ac:dyDescent="0.25"/>
  <cols>
    <col min="1" max="5" width="7.6640625" style="1" customWidth="1"/>
    <col min="6" max="6" width="9.21875" style="1" customWidth="1"/>
    <col min="7" max="9" width="7.6640625" style="1" customWidth="1"/>
    <col min="10" max="10" width="8" style="1" customWidth="1"/>
    <col min="11" max="11" width="11.6640625" style="1" customWidth="1"/>
    <col min="12" max="16384" width="9.109375" style="1"/>
  </cols>
  <sheetData>
    <row r="1" spans="1:11" ht="15" customHeight="1" x14ac:dyDescent="0.25">
      <c r="A1" s="35" t="s">
        <v>10</v>
      </c>
      <c r="B1" s="35"/>
      <c r="C1" s="35"/>
      <c r="D1" s="35"/>
      <c r="E1" s="35"/>
      <c r="F1" s="35"/>
      <c r="G1" s="35"/>
      <c r="H1" s="35"/>
      <c r="I1" s="35"/>
      <c r="J1" s="35"/>
      <c r="K1" s="15" t="s">
        <v>21</v>
      </c>
    </row>
    <row r="2" spans="1:11" ht="12.6" customHeight="1" x14ac:dyDescent="0.25">
      <c r="A2" s="35"/>
      <c r="B2" s="35"/>
      <c r="C2" s="35"/>
      <c r="D2" s="35"/>
      <c r="E2" s="35"/>
      <c r="F2" s="35"/>
      <c r="G2" s="35"/>
      <c r="H2" s="35"/>
      <c r="I2" s="35"/>
      <c r="J2" s="35"/>
      <c r="K2" s="2"/>
    </row>
    <row r="3" spans="1:11" ht="214.2" customHeight="1" x14ac:dyDescent="0.25">
      <c r="A3" s="36" t="s">
        <v>51</v>
      </c>
      <c r="B3" s="36"/>
      <c r="C3" s="36"/>
      <c r="D3" s="36"/>
      <c r="E3" s="36"/>
      <c r="F3" s="36"/>
      <c r="G3" s="36"/>
      <c r="H3" s="36"/>
      <c r="I3" s="36"/>
      <c r="J3" s="36"/>
      <c r="K3" s="36"/>
    </row>
    <row r="4" spans="1:11" s="12" customFormat="1" ht="23.4" customHeight="1" x14ac:dyDescent="0.3">
      <c r="A4" s="37" t="s">
        <v>27</v>
      </c>
      <c r="B4" s="37"/>
      <c r="C4" s="37"/>
      <c r="D4" s="37"/>
      <c r="E4" s="37"/>
      <c r="F4" s="37"/>
      <c r="G4" s="37"/>
      <c r="H4" s="37"/>
      <c r="I4" s="37"/>
      <c r="J4" s="37"/>
      <c r="K4" s="37"/>
    </row>
    <row r="5" spans="1:11" ht="21.6" customHeight="1" x14ac:dyDescent="0.25">
      <c r="A5" s="38" t="s">
        <v>40</v>
      </c>
      <c r="B5" s="38"/>
      <c r="C5" s="38"/>
      <c r="D5" s="38"/>
      <c r="E5" s="38"/>
      <c r="F5" s="13"/>
      <c r="G5" s="13"/>
      <c r="H5" s="13"/>
      <c r="I5" s="13"/>
      <c r="J5" s="13"/>
      <c r="K5" s="13"/>
    </row>
    <row r="6" spans="1:11" ht="29.25" customHeight="1" x14ac:dyDescent="0.25">
      <c r="A6" s="32" t="s">
        <v>28</v>
      </c>
      <c r="B6" s="32"/>
      <c r="C6" s="32"/>
      <c r="D6" s="32"/>
      <c r="E6" s="32"/>
      <c r="F6" s="32"/>
      <c r="G6" s="32"/>
      <c r="H6" s="32"/>
      <c r="I6" s="32"/>
      <c r="J6" s="32"/>
      <c r="K6" s="32"/>
    </row>
    <row r="7" spans="1:11" ht="15" customHeight="1" x14ac:dyDescent="0.25">
      <c r="A7" s="43" t="s">
        <v>2</v>
      </c>
      <c r="B7" s="43"/>
      <c r="C7" s="43"/>
      <c r="D7" s="39" t="s">
        <v>29</v>
      </c>
      <c r="E7" s="40"/>
      <c r="F7" s="40"/>
      <c r="G7" s="40"/>
      <c r="H7" s="40"/>
      <c r="I7" s="40"/>
      <c r="J7" s="41"/>
    </row>
    <row r="8" spans="1:11" ht="15" customHeight="1" x14ac:dyDescent="0.25">
      <c r="A8" s="33" t="s">
        <v>4</v>
      </c>
      <c r="B8" s="33"/>
      <c r="C8" s="33"/>
      <c r="D8" s="34">
        <v>2031</v>
      </c>
      <c r="E8" s="34"/>
      <c r="F8" s="34"/>
      <c r="G8" s="34"/>
      <c r="H8" s="34"/>
      <c r="I8" s="34"/>
      <c r="J8" s="34"/>
    </row>
    <row r="9" spans="1:11" x14ac:dyDescent="0.25">
      <c r="A9" s="33" t="s">
        <v>5</v>
      </c>
      <c r="B9" s="33"/>
      <c r="C9" s="33"/>
      <c r="D9" s="34">
        <v>2449</v>
      </c>
      <c r="E9" s="34"/>
      <c r="F9" s="34"/>
      <c r="G9" s="34"/>
      <c r="H9" s="34"/>
      <c r="I9" s="34"/>
      <c r="J9" s="34"/>
    </row>
    <row r="10" spans="1:11" x14ac:dyDescent="0.25">
      <c r="A10" s="33" t="s">
        <v>6</v>
      </c>
      <c r="B10" s="33"/>
      <c r="C10" s="33"/>
      <c r="D10" s="34">
        <v>3320</v>
      </c>
      <c r="E10" s="34"/>
      <c r="F10" s="34"/>
      <c r="G10" s="34"/>
      <c r="H10" s="34"/>
      <c r="I10" s="34"/>
      <c r="J10" s="34"/>
    </row>
    <row r="11" spans="1:11" ht="15.75" customHeight="1" x14ac:dyDescent="0.25">
      <c r="A11" s="33" t="s">
        <v>3</v>
      </c>
      <c r="B11" s="33"/>
      <c r="C11" s="33"/>
      <c r="D11" s="34">
        <v>4092</v>
      </c>
      <c r="E11" s="34"/>
      <c r="F11" s="34"/>
      <c r="G11" s="34"/>
      <c r="H11" s="34"/>
      <c r="I11" s="34"/>
      <c r="J11" s="34"/>
    </row>
    <row r="12" spans="1:11" ht="23.4" customHeight="1" x14ac:dyDescent="0.25">
      <c r="A12" s="42" t="s">
        <v>30</v>
      </c>
      <c r="B12" s="42"/>
      <c r="C12" s="42"/>
      <c r="D12" s="42"/>
      <c r="E12" s="42"/>
      <c r="F12" s="42"/>
      <c r="G12" s="42"/>
      <c r="H12" s="42"/>
      <c r="I12" s="42"/>
      <c r="J12" s="42"/>
    </row>
    <row r="13" spans="1:11" ht="15" customHeight="1" x14ac:dyDescent="0.25">
      <c r="A13" s="2"/>
      <c r="B13" s="2"/>
      <c r="C13" s="2"/>
      <c r="D13" s="2"/>
      <c r="E13" s="2"/>
      <c r="F13" s="2"/>
      <c r="G13" s="2"/>
      <c r="H13" s="2"/>
      <c r="I13" s="2"/>
      <c r="J13" s="2"/>
      <c r="K13" s="2"/>
    </row>
    <row r="14" spans="1:11" ht="15" customHeight="1" x14ac:dyDescent="0.3">
      <c r="A14" s="4" t="s">
        <v>11</v>
      </c>
      <c r="B14" s="2"/>
      <c r="C14" s="2"/>
      <c r="D14" s="2"/>
      <c r="E14" s="2"/>
      <c r="F14" s="2"/>
      <c r="G14" s="2"/>
      <c r="H14" s="2"/>
      <c r="I14" s="2"/>
      <c r="J14" s="2"/>
      <c r="K14" s="2"/>
    </row>
    <row r="15" spans="1:11" ht="15" customHeight="1" x14ac:dyDescent="0.25">
      <c r="A15" s="10" t="s">
        <v>31</v>
      </c>
      <c r="B15" s="2"/>
      <c r="C15" s="2"/>
      <c r="D15" s="2"/>
      <c r="E15" s="10" t="s">
        <v>32</v>
      </c>
      <c r="F15" s="2"/>
      <c r="G15" s="2"/>
      <c r="H15" s="2"/>
      <c r="I15" s="10" t="s">
        <v>33</v>
      </c>
      <c r="J15" s="2"/>
      <c r="K15" s="2"/>
    </row>
    <row r="16" spans="1:11" ht="16.95" customHeight="1" x14ac:dyDescent="0.25">
      <c r="A16" s="27">
        <v>0</v>
      </c>
      <c r="B16" s="27"/>
      <c r="C16" s="27"/>
      <c r="D16" s="3" t="s">
        <v>0</v>
      </c>
      <c r="E16" s="28">
        <v>0</v>
      </c>
      <c r="F16" s="28"/>
      <c r="G16" s="28"/>
      <c r="H16" s="3" t="s">
        <v>1</v>
      </c>
      <c r="I16" s="18">
        <f>A16-E16</f>
        <v>0</v>
      </c>
      <c r="J16" s="18"/>
      <c r="K16" s="18"/>
    </row>
    <row r="17" spans="1:11" ht="86.4" customHeight="1" x14ac:dyDescent="0.25">
      <c r="A17" s="22" t="s">
        <v>25</v>
      </c>
      <c r="B17" s="22"/>
      <c r="C17" s="22"/>
      <c r="D17" s="2"/>
      <c r="E17" s="22" t="s">
        <v>9</v>
      </c>
      <c r="F17" s="22"/>
      <c r="G17" s="22"/>
      <c r="H17" s="2"/>
      <c r="I17" s="22" t="s">
        <v>12</v>
      </c>
      <c r="J17" s="22"/>
      <c r="K17" s="22"/>
    </row>
    <row r="18" spans="1:11" ht="10.8" customHeight="1" x14ac:dyDescent="0.25">
      <c r="A18" s="8"/>
      <c r="B18" s="8"/>
      <c r="C18" s="8"/>
      <c r="D18" s="2"/>
      <c r="E18" s="8"/>
      <c r="F18" s="8"/>
      <c r="G18" s="8"/>
      <c r="H18" s="2"/>
      <c r="I18" s="8"/>
      <c r="J18" s="8"/>
      <c r="K18" s="8"/>
    </row>
    <row r="19" spans="1:11" ht="15" customHeight="1" x14ac:dyDescent="0.3">
      <c r="A19" s="4" t="s">
        <v>18</v>
      </c>
      <c r="B19" s="2"/>
      <c r="C19" s="2"/>
      <c r="D19" s="2"/>
      <c r="E19" s="2"/>
      <c r="F19" s="2"/>
      <c r="G19" s="2"/>
      <c r="H19" s="2"/>
      <c r="I19" s="2"/>
      <c r="J19" s="2"/>
      <c r="K19" s="2"/>
    </row>
    <row r="20" spans="1:11" s="11" customFormat="1" ht="15" customHeight="1" thickBot="1" x14ac:dyDescent="0.3">
      <c r="A20" s="10" t="s">
        <v>34</v>
      </c>
      <c r="B20" s="10"/>
      <c r="C20" s="10"/>
      <c r="D20" s="10" t="s">
        <v>35</v>
      </c>
      <c r="E20" s="10"/>
      <c r="F20" s="10"/>
      <c r="G20" s="10" t="s">
        <v>36</v>
      </c>
      <c r="H20" s="10"/>
      <c r="I20" s="10"/>
      <c r="J20" s="10" t="s">
        <v>37</v>
      </c>
      <c r="K20" s="10"/>
    </row>
    <row r="21" spans="1:11" ht="15" customHeight="1" x14ac:dyDescent="0.25">
      <c r="A21" s="18">
        <f>I29</f>
        <v>0</v>
      </c>
      <c r="B21" s="19"/>
      <c r="C21" s="5" t="s">
        <v>8</v>
      </c>
      <c r="D21" s="18">
        <f>I34</f>
        <v>0</v>
      </c>
      <c r="E21" s="19"/>
      <c r="F21" s="5" t="s">
        <v>8</v>
      </c>
      <c r="G21" s="18">
        <f>I38</f>
        <v>0</v>
      </c>
      <c r="H21" s="19"/>
      <c r="I21" s="3" t="s">
        <v>1</v>
      </c>
      <c r="J21" s="20">
        <f>SUM(A21,D21,G21)</f>
        <v>0</v>
      </c>
      <c r="K21" s="21"/>
    </row>
    <row r="22" spans="1:11" ht="43.8" customHeight="1" thickBot="1" x14ac:dyDescent="0.3">
      <c r="A22" s="22" t="s">
        <v>26</v>
      </c>
      <c r="B22" s="22"/>
      <c r="C22" s="6"/>
      <c r="D22" s="22" t="s">
        <v>20</v>
      </c>
      <c r="E22" s="22"/>
      <c r="F22" s="7"/>
      <c r="G22" s="22" t="s">
        <v>39</v>
      </c>
      <c r="H22" s="22"/>
      <c r="J22" s="23" t="s">
        <v>50</v>
      </c>
      <c r="K22" s="24"/>
    </row>
    <row r="23" spans="1:11" ht="9" customHeight="1" x14ac:dyDescent="0.25">
      <c r="A23" s="2"/>
      <c r="B23" s="2"/>
      <c r="C23" s="2"/>
      <c r="D23" s="2"/>
      <c r="E23" s="2"/>
      <c r="F23" s="2"/>
      <c r="G23" s="2"/>
      <c r="H23" s="2"/>
      <c r="I23" s="2"/>
      <c r="J23" s="2"/>
      <c r="K23" s="2"/>
    </row>
    <row r="24" spans="1:11" ht="15" customHeight="1" x14ac:dyDescent="0.3">
      <c r="A24" s="4" t="s">
        <v>43</v>
      </c>
      <c r="B24" s="2"/>
      <c r="C24" s="2"/>
      <c r="D24" s="2"/>
      <c r="E24" s="2"/>
      <c r="F24" s="2"/>
      <c r="G24" s="2"/>
      <c r="H24" s="2"/>
      <c r="I24" s="2"/>
      <c r="J24" s="2"/>
      <c r="K24" s="16" t="s">
        <v>22</v>
      </c>
    </row>
    <row r="25" spans="1:11" ht="30.6" customHeight="1" x14ac:dyDescent="0.25">
      <c r="A25" s="32" t="s">
        <v>23</v>
      </c>
      <c r="B25" s="32"/>
      <c r="C25" s="32"/>
      <c r="D25" s="32"/>
      <c r="E25" s="32"/>
      <c r="F25" s="32"/>
      <c r="G25" s="32"/>
      <c r="H25" s="32"/>
      <c r="I25" s="32"/>
      <c r="J25" s="32"/>
      <c r="K25" s="32"/>
    </row>
    <row r="26" spans="1:11" x14ac:dyDescent="0.25">
      <c r="A26" s="2"/>
      <c r="B26" s="2"/>
      <c r="C26" s="2"/>
      <c r="D26" s="2"/>
      <c r="E26" s="2"/>
      <c r="F26" s="2"/>
      <c r="G26" s="2"/>
      <c r="H26" s="2"/>
      <c r="I26" s="2"/>
      <c r="J26" s="2"/>
    </row>
    <row r="27" spans="1:11" ht="15" customHeight="1" x14ac:dyDescent="0.3">
      <c r="A27" s="4" t="s">
        <v>14</v>
      </c>
      <c r="B27" s="2"/>
      <c r="C27" s="2"/>
      <c r="D27" s="2"/>
      <c r="E27" s="2"/>
      <c r="F27" s="2"/>
      <c r="G27" s="2"/>
      <c r="H27" s="2"/>
      <c r="I27" s="2"/>
      <c r="J27" s="2"/>
      <c r="K27" s="2"/>
    </row>
    <row r="28" spans="1:11" ht="15" customHeight="1" x14ac:dyDescent="0.25">
      <c r="A28" s="2"/>
      <c r="B28" s="2"/>
      <c r="C28" s="2"/>
      <c r="D28" s="2"/>
      <c r="E28" s="2"/>
      <c r="F28" s="2"/>
      <c r="G28" s="2"/>
      <c r="H28" s="2"/>
      <c r="I28" s="10" t="s">
        <v>34</v>
      </c>
      <c r="J28" s="2"/>
    </row>
    <row r="29" spans="1:11" ht="15" customHeight="1" x14ac:dyDescent="0.25">
      <c r="A29" s="18">
        <f>I16+(I16*0.025)</f>
        <v>0</v>
      </c>
      <c r="B29" s="19"/>
      <c r="C29" s="19"/>
      <c r="D29" s="5" t="s">
        <v>7</v>
      </c>
      <c r="E29" s="31">
        <v>12</v>
      </c>
      <c r="F29" s="31"/>
      <c r="G29" s="31"/>
      <c r="H29" s="3" t="s">
        <v>1</v>
      </c>
      <c r="I29" s="29">
        <f>A29*E29</f>
        <v>0</v>
      </c>
      <c r="J29" s="29"/>
      <c r="K29" s="29"/>
    </row>
    <row r="30" spans="1:11" ht="41.4" customHeight="1" x14ac:dyDescent="0.25">
      <c r="A30" s="25" t="s">
        <v>17</v>
      </c>
      <c r="B30" s="25"/>
      <c r="C30" s="25"/>
      <c r="D30" s="2"/>
      <c r="E30" s="26" t="s">
        <v>13</v>
      </c>
      <c r="F30" s="26"/>
      <c r="G30" s="26"/>
      <c r="H30" s="2"/>
      <c r="I30" s="22" t="s">
        <v>19</v>
      </c>
      <c r="J30" s="22"/>
      <c r="K30" s="22"/>
    </row>
    <row r="31" spans="1:11" ht="15" customHeight="1" x14ac:dyDescent="0.25">
      <c r="A31" s="2"/>
      <c r="B31" s="2"/>
      <c r="C31" s="2"/>
      <c r="D31" s="2"/>
      <c r="E31" s="2"/>
      <c r="F31" s="2"/>
      <c r="G31" s="2"/>
      <c r="H31" s="2"/>
      <c r="I31" s="2"/>
      <c r="J31" s="2"/>
    </row>
    <row r="32" spans="1:11" ht="15" customHeight="1" x14ac:dyDescent="0.3">
      <c r="A32" s="4" t="s">
        <v>15</v>
      </c>
      <c r="B32" s="2"/>
      <c r="C32" s="2"/>
      <c r="D32" s="2"/>
      <c r="E32" s="2"/>
      <c r="F32" s="2"/>
      <c r="G32" s="2"/>
      <c r="H32" s="2"/>
      <c r="I32" s="2"/>
      <c r="J32" s="2"/>
      <c r="K32" s="2"/>
    </row>
    <row r="33" spans="1:11" ht="15" customHeight="1" x14ac:dyDescent="0.25">
      <c r="A33" s="2"/>
      <c r="B33" s="2"/>
      <c r="C33" s="2"/>
      <c r="D33" s="2"/>
      <c r="E33" s="2"/>
      <c r="F33" s="2"/>
      <c r="G33" s="2"/>
      <c r="H33" s="2"/>
      <c r="I33" s="10" t="s">
        <v>35</v>
      </c>
      <c r="J33" s="2"/>
    </row>
    <row r="34" spans="1:11" ht="15" customHeight="1" x14ac:dyDescent="0.25">
      <c r="A34" s="18">
        <f>A29+(A29*0.025)</f>
        <v>0</v>
      </c>
      <c r="B34" s="19"/>
      <c r="C34" s="19"/>
      <c r="D34" s="5" t="s">
        <v>7</v>
      </c>
      <c r="E34" s="19">
        <v>12</v>
      </c>
      <c r="F34" s="19"/>
      <c r="G34" s="19"/>
      <c r="H34" s="3" t="s">
        <v>1</v>
      </c>
      <c r="I34" s="29">
        <f>A34*E34</f>
        <v>0</v>
      </c>
      <c r="J34" s="29"/>
      <c r="K34" s="29"/>
    </row>
    <row r="35" spans="1:11" ht="54" customHeight="1" x14ac:dyDescent="0.25">
      <c r="A35" s="25" t="s">
        <v>17</v>
      </c>
      <c r="B35" s="25"/>
      <c r="C35" s="25"/>
      <c r="D35" s="2"/>
      <c r="E35" s="26" t="s">
        <v>13</v>
      </c>
      <c r="F35" s="26"/>
      <c r="G35" s="26"/>
      <c r="H35" s="2"/>
      <c r="I35" s="25" t="s">
        <v>20</v>
      </c>
      <c r="J35" s="25"/>
      <c r="K35" s="25"/>
    </row>
    <row r="36" spans="1:11" ht="15" customHeight="1" x14ac:dyDescent="0.3">
      <c r="A36" s="4" t="s">
        <v>16</v>
      </c>
      <c r="B36" s="2"/>
      <c r="C36" s="2"/>
      <c r="D36" s="2"/>
      <c r="E36" s="2"/>
      <c r="F36" s="2"/>
      <c r="G36" s="2"/>
      <c r="H36" s="2"/>
      <c r="I36" s="2"/>
      <c r="J36" s="2"/>
      <c r="K36" s="2"/>
    </row>
    <row r="37" spans="1:11" ht="15" customHeight="1" x14ac:dyDescent="0.25">
      <c r="A37" s="2"/>
      <c r="B37" s="2"/>
      <c r="C37" s="2"/>
      <c r="D37" s="2"/>
      <c r="E37" s="2"/>
      <c r="F37" s="2"/>
      <c r="G37" s="2"/>
      <c r="H37" s="2"/>
      <c r="I37" s="10" t="s">
        <v>36</v>
      </c>
      <c r="J37" s="2"/>
    </row>
    <row r="38" spans="1:11" ht="15" customHeight="1" x14ac:dyDescent="0.25">
      <c r="A38" s="18">
        <f>A34+(A34*0.025)</f>
        <v>0</v>
      </c>
      <c r="B38" s="19"/>
      <c r="C38" s="19"/>
      <c r="D38" s="5" t="s">
        <v>7</v>
      </c>
      <c r="E38" s="19">
        <v>9</v>
      </c>
      <c r="F38" s="19"/>
      <c r="G38" s="19"/>
      <c r="H38" s="3" t="s">
        <v>1</v>
      </c>
      <c r="I38" s="29">
        <f>A38*E38</f>
        <v>0</v>
      </c>
      <c r="J38" s="29"/>
      <c r="K38" s="29"/>
    </row>
    <row r="39" spans="1:11" ht="54" customHeight="1" x14ac:dyDescent="0.25">
      <c r="A39" s="25" t="s">
        <v>17</v>
      </c>
      <c r="B39" s="25"/>
      <c r="C39" s="25"/>
      <c r="D39" s="2"/>
      <c r="E39" s="26" t="s">
        <v>24</v>
      </c>
      <c r="F39" s="26"/>
      <c r="G39" s="26"/>
      <c r="H39" s="2"/>
      <c r="I39" s="25" t="s">
        <v>38</v>
      </c>
      <c r="J39" s="25"/>
      <c r="K39" s="25"/>
    </row>
    <row r="40" spans="1:11" ht="20.399999999999999" customHeight="1" x14ac:dyDescent="0.25">
      <c r="A40" s="9"/>
      <c r="B40" s="9"/>
      <c r="C40" s="9"/>
      <c r="D40" s="2"/>
      <c r="E40" s="14"/>
      <c r="F40" s="14"/>
      <c r="G40" s="14"/>
      <c r="H40" s="2"/>
      <c r="I40" s="9"/>
      <c r="J40" s="9"/>
      <c r="K40" s="9"/>
    </row>
    <row r="41" spans="1:11" ht="20.399999999999999" customHeight="1" x14ac:dyDescent="0.25">
      <c r="A41" s="9"/>
      <c r="B41" s="9"/>
      <c r="C41" s="9"/>
      <c r="D41" s="2"/>
      <c r="E41" s="14"/>
      <c r="F41" s="14"/>
      <c r="G41" s="14"/>
      <c r="H41" s="2"/>
      <c r="I41" s="9"/>
      <c r="J41" s="9"/>
      <c r="K41" s="9"/>
    </row>
    <row r="42" spans="1:11" ht="20.399999999999999" customHeight="1" x14ac:dyDescent="0.25">
      <c r="A42" s="9"/>
      <c r="B42" s="9"/>
      <c r="C42" s="9"/>
      <c r="D42" s="2"/>
      <c r="E42" s="14"/>
      <c r="F42" s="14"/>
      <c r="G42" s="14"/>
      <c r="H42" s="2"/>
      <c r="I42" s="9"/>
      <c r="J42" s="9"/>
      <c r="K42" s="9"/>
    </row>
    <row r="43" spans="1:11" ht="20.399999999999999" customHeight="1" x14ac:dyDescent="0.25">
      <c r="A43" s="9"/>
      <c r="B43" s="9"/>
      <c r="C43" s="9"/>
      <c r="D43" s="2"/>
      <c r="E43" s="14"/>
      <c r="F43" s="14"/>
      <c r="G43" s="14"/>
      <c r="H43" s="2"/>
      <c r="I43" s="9"/>
      <c r="J43" s="9"/>
      <c r="K43" s="9"/>
    </row>
    <row r="44" spans="1:11" ht="20.399999999999999" customHeight="1" x14ac:dyDescent="0.25">
      <c r="A44" s="9"/>
      <c r="B44" s="9"/>
      <c r="C44" s="9"/>
      <c r="D44" s="2"/>
      <c r="E44" s="14"/>
      <c r="F44" s="14"/>
      <c r="G44" s="14"/>
      <c r="H44" s="2"/>
      <c r="I44" s="9"/>
      <c r="J44" s="9"/>
      <c r="K44" s="9"/>
    </row>
    <row r="45" spans="1:11" ht="20.399999999999999" customHeight="1" x14ac:dyDescent="0.25">
      <c r="A45" s="9"/>
      <c r="B45" s="9"/>
      <c r="C45" s="9"/>
      <c r="D45" s="2"/>
      <c r="E45" s="14"/>
      <c r="F45" s="14"/>
      <c r="G45" s="14"/>
      <c r="H45" s="2"/>
      <c r="I45" s="9"/>
      <c r="J45" s="9"/>
      <c r="K45" s="9"/>
    </row>
    <row r="46" spans="1:11" ht="20.399999999999999" customHeight="1" x14ac:dyDescent="0.25">
      <c r="A46" s="9"/>
      <c r="B46" s="9"/>
      <c r="C46" s="9"/>
      <c r="D46" s="2"/>
      <c r="E46" s="14"/>
      <c r="F46" s="14"/>
      <c r="G46" s="14"/>
      <c r="H46" s="2"/>
      <c r="I46" s="9"/>
      <c r="J46" s="9"/>
      <c r="K46" s="9"/>
    </row>
    <row r="47" spans="1:11" ht="20.399999999999999" customHeight="1" x14ac:dyDescent="0.25">
      <c r="A47" s="9"/>
      <c r="B47" s="9"/>
      <c r="C47" s="9"/>
      <c r="D47" s="2"/>
      <c r="E47" s="14"/>
      <c r="F47" s="14"/>
      <c r="G47" s="14"/>
      <c r="H47" s="2"/>
      <c r="I47" s="9"/>
      <c r="J47" s="9"/>
      <c r="K47" s="9"/>
    </row>
    <row r="48" spans="1:11" ht="20.399999999999999" customHeight="1" x14ac:dyDescent="0.25">
      <c r="A48" s="9"/>
      <c r="B48" s="9"/>
      <c r="C48" s="9"/>
      <c r="D48" s="2"/>
      <c r="E48" s="14"/>
      <c r="F48" s="14"/>
      <c r="G48" s="14"/>
      <c r="H48" s="2"/>
      <c r="I48" s="9"/>
      <c r="J48" s="9"/>
      <c r="K48" s="9"/>
    </row>
    <row r="49" spans="1:11" ht="20.399999999999999" customHeight="1" x14ac:dyDescent="0.25">
      <c r="A49" s="9"/>
      <c r="B49" s="9"/>
      <c r="C49" s="9"/>
      <c r="D49" s="2"/>
      <c r="E49" s="14"/>
      <c r="F49" s="14"/>
      <c r="G49" s="14"/>
      <c r="H49" s="2"/>
      <c r="I49" s="9"/>
      <c r="J49" s="9"/>
      <c r="K49" s="9"/>
    </row>
    <row r="50" spans="1:11" ht="20.399999999999999" customHeight="1" x14ac:dyDescent="0.25">
      <c r="A50" s="9"/>
      <c r="B50" s="9"/>
      <c r="C50" s="9"/>
      <c r="D50" s="2"/>
      <c r="E50" s="14"/>
      <c r="F50" s="14"/>
      <c r="G50" s="14"/>
      <c r="H50" s="2"/>
      <c r="I50" s="9"/>
      <c r="J50" s="9"/>
      <c r="K50" s="9"/>
    </row>
    <row r="51" spans="1:11" ht="20.399999999999999" customHeight="1" x14ac:dyDescent="0.25">
      <c r="A51" s="9"/>
      <c r="B51" s="9"/>
      <c r="C51" s="9"/>
      <c r="D51" s="2"/>
      <c r="E51" s="14"/>
      <c r="F51" s="14"/>
      <c r="G51" s="14"/>
      <c r="H51" s="2"/>
      <c r="I51" s="9"/>
      <c r="J51" s="9"/>
      <c r="K51" s="9"/>
    </row>
    <row r="52" spans="1:11" ht="20.399999999999999" customHeight="1" x14ac:dyDescent="0.25">
      <c r="A52" s="9"/>
      <c r="B52" s="9"/>
      <c r="C52" s="9"/>
      <c r="D52" s="2"/>
      <c r="E52" s="14"/>
      <c r="F52" s="14"/>
      <c r="G52" s="14"/>
      <c r="H52" s="2"/>
      <c r="I52" s="9"/>
      <c r="J52" s="9"/>
      <c r="K52" s="9"/>
    </row>
    <row r="53" spans="1:11" ht="20.399999999999999" customHeight="1" x14ac:dyDescent="0.25">
      <c r="A53" s="9"/>
      <c r="B53" s="9"/>
      <c r="C53" s="9"/>
      <c r="D53" s="2"/>
      <c r="E53" s="14"/>
      <c r="F53" s="14"/>
      <c r="G53" s="14"/>
      <c r="H53" s="2"/>
      <c r="I53" s="9"/>
      <c r="J53" s="9"/>
      <c r="K53" s="9"/>
    </row>
    <row r="54" spans="1:11" ht="20.399999999999999" customHeight="1" x14ac:dyDescent="0.25">
      <c r="A54" s="9"/>
      <c r="B54" s="9"/>
      <c r="C54" s="9"/>
      <c r="D54" s="2"/>
      <c r="E54" s="14"/>
      <c r="F54" s="14"/>
      <c r="G54" s="14"/>
      <c r="H54" s="2"/>
      <c r="I54" s="9"/>
      <c r="J54" s="9"/>
      <c r="K54" s="9"/>
    </row>
    <row r="55" spans="1:11" ht="18.600000000000001" customHeight="1" x14ac:dyDescent="0.25">
      <c r="A55" s="30" t="s">
        <v>42</v>
      </c>
      <c r="B55" s="30"/>
      <c r="C55" s="30"/>
      <c r="D55" s="30"/>
      <c r="E55" s="30"/>
      <c r="F55" s="30"/>
      <c r="G55" s="30"/>
      <c r="H55" s="30"/>
      <c r="I55" s="30"/>
      <c r="J55" s="30"/>
      <c r="K55" s="15" t="s">
        <v>41</v>
      </c>
    </row>
    <row r="56" spans="1:11" ht="12.6" customHeight="1" x14ac:dyDescent="0.25">
      <c r="A56" s="17"/>
      <c r="B56" s="17"/>
      <c r="C56" s="17"/>
      <c r="D56" s="17"/>
      <c r="E56" s="17"/>
      <c r="F56" s="17"/>
      <c r="G56" s="17"/>
      <c r="H56" s="17"/>
      <c r="I56" s="17"/>
      <c r="J56" s="17"/>
      <c r="K56" s="15"/>
    </row>
    <row r="57" spans="1:11" ht="15" customHeight="1" x14ac:dyDescent="0.25">
      <c r="A57" s="10" t="s">
        <v>11</v>
      </c>
      <c r="B57" s="2"/>
      <c r="C57" s="2"/>
      <c r="D57" s="2"/>
      <c r="E57" s="2"/>
      <c r="F57" s="2"/>
      <c r="G57" s="2"/>
      <c r="H57" s="2"/>
      <c r="I57" s="2"/>
      <c r="J57" s="2"/>
      <c r="K57" s="2"/>
    </row>
    <row r="58" spans="1:11" ht="15" customHeight="1" x14ac:dyDescent="0.25">
      <c r="A58" s="10" t="s">
        <v>31</v>
      </c>
      <c r="B58" s="2"/>
      <c r="C58" s="2"/>
      <c r="D58" s="2"/>
      <c r="E58" s="10" t="s">
        <v>32</v>
      </c>
      <c r="F58" s="2"/>
      <c r="G58" s="2"/>
      <c r="H58" s="2"/>
      <c r="I58" s="10" t="s">
        <v>33</v>
      </c>
      <c r="J58" s="2"/>
      <c r="K58" s="2"/>
    </row>
    <row r="59" spans="1:11" ht="16.95" customHeight="1" x14ac:dyDescent="0.25">
      <c r="A59" s="27">
        <v>2031</v>
      </c>
      <c r="B59" s="27"/>
      <c r="C59" s="27"/>
      <c r="D59" s="3" t="s">
        <v>0</v>
      </c>
      <c r="E59" s="28">
        <v>1500</v>
      </c>
      <c r="F59" s="28"/>
      <c r="G59" s="28"/>
      <c r="H59" s="3" t="s">
        <v>1</v>
      </c>
      <c r="I59" s="18">
        <f>A59-E59</f>
        <v>531</v>
      </c>
      <c r="J59" s="18"/>
      <c r="K59" s="18"/>
    </row>
    <row r="60" spans="1:11" ht="86.4" customHeight="1" x14ac:dyDescent="0.25">
      <c r="A60" s="22" t="s">
        <v>49</v>
      </c>
      <c r="B60" s="22"/>
      <c r="C60" s="22"/>
      <c r="D60" s="2"/>
      <c r="E60" s="22" t="s">
        <v>9</v>
      </c>
      <c r="F60" s="22"/>
      <c r="G60" s="22"/>
      <c r="H60" s="2"/>
      <c r="I60" s="22" t="s">
        <v>12</v>
      </c>
      <c r="J60" s="22"/>
      <c r="K60" s="22"/>
    </row>
    <row r="61" spans="1:11" ht="13.2" customHeight="1" x14ac:dyDescent="0.25">
      <c r="A61" s="10" t="s">
        <v>14</v>
      </c>
      <c r="B61" s="2"/>
      <c r="C61" s="2"/>
      <c r="D61" s="2"/>
      <c r="E61" s="2"/>
      <c r="F61" s="2"/>
      <c r="G61" s="2"/>
      <c r="H61" s="2"/>
      <c r="I61" s="2"/>
      <c r="J61" s="2"/>
      <c r="K61" s="2"/>
    </row>
    <row r="62" spans="1:11" x14ac:dyDescent="0.25">
      <c r="A62" s="10"/>
      <c r="B62" s="2"/>
      <c r="C62" s="2"/>
      <c r="D62" s="2"/>
      <c r="E62" s="2"/>
      <c r="F62" s="2"/>
      <c r="G62" s="2"/>
      <c r="H62" s="2"/>
      <c r="I62" s="10" t="s">
        <v>34</v>
      </c>
      <c r="J62" s="2"/>
    </row>
    <row r="63" spans="1:11" ht="15.6" x14ac:dyDescent="0.25">
      <c r="A63" s="18">
        <f>I59+(I59*0.025)</f>
        <v>544.27499999999998</v>
      </c>
      <c r="B63" s="19"/>
      <c r="C63" s="19"/>
      <c r="D63" s="5" t="s">
        <v>7</v>
      </c>
      <c r="E63" s="31">
        <v>12</v>
      </c>
      <c r="F63" s="31"/>
      <c r="G63" s="31"/>
      <c r="H63" s="3" t="s">
        <v>1</v>
      </c>
      <c r="I63" s="29">
        <f>A63*E63</f>
        <v>6531.2999999999993</v>
      </c>
      <c r="J63" s="29"/>
      <c r="K63" s="29"/>
    </row>
    <row r="64" spans="1:11" ht="40.799999999999997" customHeight="1" x14ac:dyDescent="0.25">
      <c r="A64" s="25" t="s">
        <v>17</v>
      </c>
      <c r="B64" s="25"/>
      <c r="C64" s="25"/>
      <c r="D64" s="2"/>
      <c r="E64" s="26" t="s">
        <v>13</v>
      </c>
      <c r="F64" s="26"/>
      <c r="G64" s="26"/>
      <c r="H64" s="2"/>
      <c r="I64" s="22" t="s">
        <v>44</v>
      </c>
      <c r="J64" s="22"/>
      <c r="K64" s="22"/>
    </row>
    <row r="65" spans="1:11" x14ac:dyDescent="0.25">
      <c r="A65" s="2"/>
      <c r="B65" s="2"/>
      <c r="C65" s="2"/>
      <c r="D65" s="2"/>
      <c r="E65" s="2"/>
      <c r="F65" s="2"/>
      <c r="G65" s="2"/>
      <c r="H65" s="2"/>
      <c r="I65" s="2"/>
      <c r="J65" s="2"/>
    </row>
    <row r="66" spans="1:11" x14ac:dyDescent="0.25">
      <c r="A66" s="10" t="s">
        <v>15</v>
      </c>
      <c r="B66" s="2"/>
      <c r="C66" s="2"/>
      <c r="D66" s="2"/>
      <c r="E66" s="2"/>
      <c r="F66" s="2"/>
      <c r="G66" s="2"/>
      <c r="H66" s="2"/>
      <c r="I66" s="2"/>
      <c r="J66" s="2"/>
      <c r="K66" s="2"/>
    </row>
    <row r="67" spans="1:11" x14ac:dyDescent="0.25">
      <c r="A67" s="2"/>
      <c r="B67" s="2"/>
      <c r="C67" s="2"/>
      <c r="D67" s="2"/>
      <c r="E67" s="2"/>
      <c r="F67" s="2"/>
      <c r="G67" s="2"/>
      <c r="H67" s="2"/>
      <c r="I67" s="10" t="s">
        <v>35</v>
      </c>
      <c r="J67" s="2"/>
    </row>
    <row r="68" spans="1:11" ht="15.6" x14ac:dyDescent="0.25">
      <c r="A68" s="18">
        <f>A63+(A63*0.025)</f>
        <v>557.88187499999992</v>
      </c>
      <c r="B68" s="19"/>
      <c r="C68" s="19"/>
      <c r="D68" s="5" t="s">
        <v>7</v>
      </c>
      <c r="E68" s="19">
        <v>12</v>
      </c>
      <c r="F68" s="19"/>
      <c r="G68" s="19"/>
      <c r="H68" s="3" t="s">
        <v>1</v>
      </c>
      <c r="I68" s="29">
        <f>A68*E68</f>
        <v>6694.5824999999986</v>
      </c>
      <c r="J68" s="29"/>
      <c r="K68" s="29"/>
    </row>
    <row r="69" spans="1:11" ht="42.6" customHeight="1" x14ac:dyDescent="0.25">
      <c r="A69" s="25" t="s">
        <v>17</v>
      </c>
      <c r="B69" s="25"/>
      <c r="C69" s="25"/>
      <c r="D69" s="2"/>
      <c r="E69" s="26" t="s">
        <v>13</v>
      </c>
      <c r="F69" s="26"/>
      <c r="G69" s="26"/>
      <c r="H69" s="2"/>
      <c r="I69" s="25" t="s">
        <v>45</v>
      </c>
      <c r="J69" s="25"/>
      <c r="K69" s="25"/>
    </row>
    <row r="70" spans="1:11" ht="12.6" customHeight="1" x14ac:dyDescent="0.25">
      <c r="A70" s="9"/>
      <c r="B70" s="9"/>
      <c r="C70" s="9"/>
      <c r="D70" s="2"/>
      <c r="E70" s="14"/>
      <c r="F70" s="14"/>
      <c r="G70" s="14"/>
      <c r="H70" s="2"/>
      <c r="I70" s="9"/>
      <c r="J70" s="9"/>
      <c r="K70" s="9"/>
    </row>
    <row r="71" spans="1:11" x14ac:dyDescent="0.25">
      <c r="A71" s="10" t="s">
        <v>16</v>
      </c>
      <c r="B71" s="2"/>
      <c r="C71" s="2"/>
      <c r="D71" s="2"/>
      <c r="E71" s="2"/>
      <c r="F71" s="2"/>
      <c r="G71" s="2"/>
      <c r="H71" s="2"/>
      <c r="I71" s="2"/>
      <c r="J71" s="2"/>
      <c r="K71" s="2"/>
    </row>
    <row r="72" spans="1:11" x14ac:dyDescent="0.25">
      <c r="A72" s="2"/>
      <c r="B72" s="2"/>
      <c r="C72" s="2"/>
      <c r="D72" s="2"/>
      <c r="E72" s="2"/>
      <c r="F72" s="2"/>
      <c r="G72" s="2"/>
      <c r="H72" s="2"/>
      <c r="I72" s="10" t="s">
        <v>36</v>
      </c>
      <c r="J72" s="2"/>
    </row>
    <row r="73" spans="1:11" ht="15.6" x14ac:dyDescent="0.25">
      <c r="A73" s="18">
        <f>A68+(A68*0.025)</f>
        <v>571.82892187499988</v>
      </c>
      <c r="B73" s="19"/>
      <c r="C73" s="19"/>
      <c r="D73" s="5" t="s">
        <v>7</v>
      </c>
      <c r="E73" s="19">
        <v>9</v>
      </c>
      <c r="F73" s="19"/>
      <c r="G73" s="19"/>
      <c r="H73" s="3" t="s">
        <v>1</v>
      </c>
      <c r="I73" s="29">
        <f>A73*E73</f>
        <v>5146.4602968749987</v>
      </c>
      <c r="J73" s="29"/>
      <c r="K73" s="29"/>
    </row>
    <row r="74" spans="1:11" ht="40.799999999999997" customHeight="1" x14ac:dyDescent="0.25">
      <c r="A74" s="25" t="s">
        <v>17</v>
      </c>
      <c r="B74" s="25"/>
      <c r="C74" s="25"/>
      <c r="D74" s="2"/>
      <c r="E74" s="26" t="s">
        <v>24</v>
      </c>
      <c r="F74" s="26"/>
      <c r="G74" s="26"/>
      <c r="H74" s="2"/>
      <c r="I74" s="25" t="s">
        <v>46</v>
      </c>
      <c r="J74" s="25"/>
      <c r="K74" s="25"/>
    </row>
    <row r="76" spans="1:11" ht="15" customHeight="1" x14ac:dyDescent="0.25">
      <c r="A76" s="10" t="s">
        <v>18</v>
      </c>
      <c r="B76" s="2"/>
      <c r="C76" s="2"/>
      <c r="D76" s="2"/>
      <c r="E76" s="2"/>
      <c r="F76" s="2"/>
      <c r="G76" s="2"/>
      <c r="H76" s="2"/>
      <c r="I76" s="2"/>
      <c r="J76" s="2"/>
      <c r="K76" s="2"/>
    </row>
    <row r="77" spans="1:11" s="11" customFormat="1" ht="15" customHeight="1" thickBot="1" x14ac:dyDescent="0.3">
      <c r="A77" s="10" t="s">
        <v>34</v>
      </c>
      <c r="B77" s="10"/>
      <c r="C77" s="10"/>
      <c r="D77" s="10" t="s">
        <v>35</v>
      </c>
      <c r="E77" s="10"/>
      <c r="F77" s="10"/>
      <c r="G77" s="10" t="s">
        <v>36</v>
      </c>
      <c r="H77" s="10"/>
      <c r="I77" s="10"/>
      <c r="J77" s="10" t="s">
        <v>37</v>
      </c>
      <c r="K77" s="10"/>
    </row>
    <row r="78" spans="1:11" ht="15" customHeight="1" x14ac:dyDescent="0.25">
      <c r="A78" s="18">
        <f>I63</f>
        <v>6531.2999999999993</v>
      </c>
      <c r="B78" s="19"/>
      <c r="C78" s="5" t="s">
        <v>8</v>
      </c>
      <c r="D78" s="18">
        <f>I68</f>
        <v>6694.5824999999986</v>
      </c>
      <c r="E78" s="19"/>
      <c r="F78" s="5" t="s">
        <v>8</v>
      </c>
      <c r="G78" s="18">
        <f>I73</f>
        <v>5146.4602968749987</v>
      </c>
      <c r="H78" s="19"/>
      <c r="I78" s="3" t="s">
        <v>1</v>
      </c>
      <c r="J78" s="20">
        <f>SUM(A78,D78,G78)</f>
        <v>18372.342796874997</v>
      </c>
      <c r="K78" s="21"/>
    </row>
    <row r="79" spans="1:11" ht="46.8" customHeight="1" thickBot="1" x14ac:dyDescent="0.3">
      <c r="A79" s="22" t="s">
        <v>47</v>
      </c>
      <c r="B79" s="22"/>
      <c r="C79" s="6"/>
      <c r="D79" s="22" t="s">
        <v>45</v>
      </c>
      <c r="E79" s="22"/>
      <c r="F79" s="7"/>
      <c r="G79" s="22" t="s">
        <v>48</v>
      </c>
      <c r="H79" s="22"/>
      <c r="J79" s="23" t="s">
        <v>50</v>
      </c>
      <c r="K79" s="24"/>
    </row>
  </sheetData>
  <mergeCells count="82">
    <mergeCell ref="E39:G39"/>
    <mergeCell ref="A25:K25"/>
    <mergeCell ref="D7:J7"/>
    <mergeCell ref="I34:K34"/>
    <mergeCell ref="I35:K35"/>
    <mergeCell ref="I38:K38"/>
    <mergeCell ref="A29:C29"/>
    <mergeCell ref="E29:G29"/>
    <mergeCell ref="A30:C30"/>
    <mergeCell ref="E30:G30"/>
    <mergeCell ref="I29:K29"/>
    <mergeCell ref="I30:K30"/>
    <mergeCell ref="A12:J12"/>
    <mergeCell ref="A7:C7"/>
    <mergeCell ref="A8:C8"/>
    <mergeCell ref="D10:J10"/>
    <mergeCell ref="A1:J2"/>
    <mergeCell ref="A3:K3"/>
    <mergeCell ref="A4:K4"/>
    <mergeCell ref="A5:E5"/>
    <mergeCell ref="I16:K16"/>
    <mergeCell ref="D11:J11"/>
    <mergeCell ref="J21:K21"/>
    <mergeCell ref="A6:K6"/>
    <mergeCell ref="A10:C10"/>
    <mergeCell ref="A11:C11"/>
    <mergeCell ref="A21:B21"/>
    <mergeCell ref="D21:E21"/>
    <mergeCell ref="G21:H21"/>
    <mergeCell ref="D8:J8"/>
    <mergeCell ref="D9:J9"/>
    <mergeCell ref="A9:C9"/>
    <mergeCell ref="I17:K17"/>
    <mergeCell ref="E16:G16"/>
    <mergeCell ref="A17:C17"/>
    <mergeCell ref="E17:G17"/>
    <mergeCell ref="A16:C16"/>
    <mergeCell ref="A55:J55"/>
    <mergeCell ref="A63:C63"/>
    <mergeCell ref="E63:G63"/>
    <mergeCell ref="I63:K63"/>
    <mergeCell ref="J22:K22"/>
    <mergeCell ref="A22:B22"/>
    <mergeCell ref="D22:E22"/>
    <mergeCell ref="G22:H22"/>
    <mergeCell ref="I39:K39"/>
    <mergeCell ref="A34:C34"/>
    <mergeCell ref="E34:G34"/>
    <mergeCell ref="A35:C35"/>
    <mergeCell ref="E35:G35"/>
    <mergeCell ref="A38:C38"/>
    <mergeCell ref="E38:G38"/>
    <mergeCell ref="A39:C39"/>
    <mergeCell ref="E64:G64"/>
    <mergeCell ref="I64:K64"/>
    <mergeCell ref="A68:C68"/>
    <mergeCell ref="E68:G68"/>
    <mergeCell ref="I68:K68"/>
    <mergeCell ref="A74:C74"/>
    <mergeCell ref="E74:G74"/>
    <mergeCell ref="I74:K74"/>
    <mergeCell ref="A59:C59"/>
    <mergeCell ref="E59:G59"/>
    <mergeCell ref="I59:K59"/>
    <mergeCell ref="A60:C60"/>
    <mergeCell ref="E60:G60"/>
    <mergeCell ref="I60:K60"/>
    <mergeCell ref="A69:C69"/>
    <mergeCell ref="E69:G69"/>
    <mergeCell ref="I69:K69"/>
    <mergeCell ref="A73:C73"/>
    <mergeCell ref="E73:G73"/>
    <mergeCell ref="I73:K73"/>
    <mergeCell ref="A64:C64"/>
    <mergeCell ref="A78:B78"/>
    <mergeCell ref="D78:E78"/>
    <mergeCell ref="G78:H78"/>
    <mergeCell ref="J78:K78"/>
    <mergeCell ref="A79:B79"/>
    <mergeCell ref="D79:E79"/>
    <mergeCell ref="G79:H79"/>
    <mergeCell ref="J79:K79"/>
  </mergeCells>
  <hyperlinks>
    <hyperlink ref="A4" r:id="rId1" xr:uid="{9015C059-298A-43BF-8322-A21AD07E9F0D}"/>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Lump Sum Calculation Form</vt:lpstr>
      <vt:lpstr>'Lump Sum Calculation Form'!Print_Area</vt:lpstr>
    </vt:vector>
  </TitlesOfParts>
  <Company>City of Vancouver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Broadway temporary rent top up calculation form</dc:title>
  <dc:creator>City of Vancouver</dc:creator>
  <cp:keywords>broadway rent top up calculation form</cp:keywords>
  <cp:lastModifiedBy>Montuelle, Clementine</cp:lastModifiedBy>
  <cp:lastPrinted>2025-06-25T00:01:28Z</cp:lastPrinted>
  <dcterms:created xsi:type="dcterms:W3CDTF">2022-08-22T17:45:28Z</dcterms:created>
  <dcterms:modified xsi:type="dcterms:W3CDTF">2025-07-02T16:39:54Z</dcterms:modified>
</cp:coreProperties>
</file>